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4" i="1" l="1"/>
  <c r="E179" i="1" l="1"/>
  <c r="F179" i="1"/>
  <c r="G179" i="1"/>
  <c r="H179" i="1"/>
  <c r="I179" i="1"/>
  <c r="J179" i="1"/>
  <c r="K179" i="1"/>
  <c r="L179" i="1"/>
  <c r="E180" i="1"/>
  <c r="G180" i="1"/>
  <c r="H180" i="1"/>
  <c r="I180" i="1"/>
  <c r="J180" i="1"/>
  <c r="K180" i="1"/>
  <c r="L180" i="1"/>
  <c r="E181" i="1"/>
  <c r="G181" i="1"/>
  <c r="H181" i="1"/>
  <c r="I181" i="1"/>
  <c r="J181" i="1"/>
  <c r="K181" i="1"/>
  <c r="E177" i="1"/>
  <c r="G177" i="1"/>
  <c r="H177" i="1"/>
  <c r="I177" i="1"/>
  <c r="J177" i="1"/>
  <c r="K177" i="1"/>
  <c r="E158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L159" i="1"/>
  <c r="E160" i="1"/>
  <c r="F160" i="1"/>
  <c r="G160" i="1"/>
  <c r="H160" i="1"/>
  <c r="I160" i="1"/>
  <c r="J160" i="1"/>
  <c r="K160" i="1"/>
  <c r="E161" i="1"/>
  <c r="G161" i="1"/>
  <c r="H161" i="1"/>
  <c r="I161" i="1"/>
  <c r="J161" i="1"/>
  <c r="K161" i="1"/>
  <c r="L161" i="1"/>
  <c r="E162" i="1"/>
  <c r="F162" i="1"/>
  <c r="G162" i="1"/>
  <c r="H162" i="1"/>
  <c r="I162" i="1"/>
  <c r="J162" i="1"/>
  <c r="K162" i="1"/>
  <c r="E139" i="1"/>
  <c r="G139" i="1"/>
  <c r="H139" i="1"/>
  <c r="I139" i="1"/>
  <c r="J139" i="1"/>
  <c r="K139" i="1"/>
  <c r="E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G142" i="1"/>
  <c r="H142" i="1"/>
  <c r="I142" i="1"/>
  <c r="J142" i="1"/>
  <c r="K142" i="1"/>
  <c r="L142" i="1"/>
  <c r="E143" i="1"/>
  <c r="F143" i="1"/>
  <c r="G143" i="1"/>
  <c r="H143" i="1"/>
  <c r="I143" i="1"/>
  <c r="J143" i="1"/>
  <c r="K143" i="1"/>
  <c r="E120" i="1"/>
  <c r="G120" i="1"/>
  <c r="H120" i="1"/>
  <c r="I120" i="1"/>
  <c r="J120" i="1"/>
  <c r="K120" i="1"/>
  <c r="E121" i="1"/>
  <c r="F121" i="1"/>
  <c r="G121" i="1"/>
  <c r="H121" i="1"/>
  <c r="I121" i="1"/>
  <c r="J121" i="1"/>
  <c r="K121" i="1"/>
  <c r="E122" i="1"/>
  <c r="F122" i="1"/>
  <c r="G122" i="1"/>
  <c r="H122" i="1"/>
  <c r="I122" i="1"/>
  <c r="J122" i="1"/>
  <c r="K122" i="1"/>
  <c r="E123" i="1"/>
  <c r="G123" i="1"/>
  <c r="H123" i="1"/>
  <c r="I123" i="1"/>
  <c r="J123" i="1"/>
  <c r="K123" i="1"/>
  <c r="L123" i="1"/>
  <c r="E102" i="1"/>
  <c r="G102" i="1"/>
  <c r="H102" i="1"/>
  <c r="I102" i="1"/>
  <c r="J102" i="1"/>
  <c r="K102" i="1"/>
  <c r="E103" i="1"/>
  <c r="F103" i="1"/>
  <c r="G103" i="1"/>
  <c r="H103" i="1"/>
  <c r="I103" i="1"/>
  <c r="J103" i="1"/>
  <c r="K103" i="1"/>
  <c r="E104" i="1"/>
  <c r="G104" i="1"/>
  <c r="H104" i="1"/>
  <c r="I104" i="1"/>
  <c r="J104" i="1"/>
  <c r="K104" i="1"/>
  <c r="E84" i="1"/>
  <c r="F84" i="1"/>
  <c r="G84" i="1"/>
  <c r="H84" i="1"/>
  <c r="I84" i="1"/>
  <c r="J84" i="1"/>
  <c r="K84" i="1"/>
  <c r="E85" i="1"/>
  <c r="G85" i="1"/>
  <c r="H85" i="1"/>
  <c r="I85" i="1"/>
  <c r="J85" i="1"/>
  <c r="K85" i="1"/>
  <c r="L85" i="1"/>
  <c r="E86" i="1"/>
  <c r="F86" i="1"/>
  <c r="G86" i="1"/>
  <c r="H86" i="1"/>
  <c r="I86" i="1"/>
  <c r="J86" i="1"/>
  <c r="K86" i="1"/>
  <c r="E63" i="1"/>
  <c r="G63" i="1"/>
  <c r="H63" i="1"/>
  <c r="I63" i="1"/>
  <c r="J63" i="1"/>
  <c r="K63" i="1"/>
  <c r="E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G66" i="1"/>
  <c r="H66" i="1"/>
  <c r="I66" i="1"/>
  <c r="J66" i="1"/>
  <c r="K66" i="1"/>
  <c r="L66" i="1"/>
  <c r="E46" i="1"/>
  <c r="F46" i="1"/>
  <c r="G46" i="1"/>
  <c r="H46" i="1"/>
  <c r="I46" i="1"/>
  <c r="J46" i="1"/>
  <c r="K46" i="1"/>
  <c r="L46" i="1"/>
  <c r="E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G44" i="1"/>
  <c r="H44" i="1"/>
  <c r="I44" i="1"/>
  <c r="J44" i="1"/>
  <c r="K44" i="1"/>
  <c r="E25" i="1"/>
  <c r="G25" i="1"/>
  <c r="H25" i="1"/>
  <c r="I25" i="1"/>
  <c r="J25" i="1"/>
  <c r="K25" i="1"/>
  <c r="E26" i="1"/>
  <c r="G26" i="1"/>
  <c r="H26" i="1"/>
  <c r="I26" i="1"/>
  <c r="J26" i="1"/>
  <c r="K26" i="1"/>
  <c r="E27" i="1"/>
  <c r="F27" i="1"/>
  <c r="G27" i="1"/>
  <c r="H27" i="1"/>
  <c r="I27" i="1"/>
  <c r="J27" i="1"/>
  <c r="K27" i="1"/>
  <c r="E28" i="1"/>
  <c r="G28" i="1"/>
  <c r="H28" i="1"/>
  <c r="I28" i="1"/>
  <c r="J28" i="1"/>
  <c r="K28" i="1"/>
  <c r="L28" i="1"/>
  <c r="E6" i="1"/>
  <c r="G6" i="1"/>
  <c r="H6" i="1"/>
  <c r="I6" i="1"/>
  <c r="J6" i="1"/>
  <c r="K6" i="1"/>
  <c r="E8" i="1"/>
  <c r="F8" i="1"/>
  <c r="G8" i="1"/>
  <c r="H8" i="1"/>
  <c r="I8" i="1"/>
  <c r="J8" i="1"/>
  <c r="K8" i="1"/>
  <c r="E9" i="1"/>
  <c r="G9" i="1"/>
  <c r="H9" i="1"/>
  <c r="I9" i="1"/>
  <c r="J9" i="1"/>
  <c r="K9" i="1"/>
  <c r="L9" i="1"/>
  <c r="E10" i="1"/>
  <c r="F10" i="1"/>
  <c r="G10" i="1"/>
  <c r="H10" i="1"/>
  <c r="I10" i="1"/>
  <c r="J10" i="1"/>
  <c r="K1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G119" i="1" l="1"/>
  <c r="H119" i="1"/>
  <c r="I119" i="1"/>
  <c r="J119" i="1"/>
  <c r="L119" i="1"/>
  <c r="F62" i="1"/>
  <c r="L62" i="1"/>
  <c r="L43" i="1"/>
  <c r="L157" i="1"/>
  <c r="I81" i="1"/>
  <c r="G81" i="1"/>
  <c r="J62" i="1"/>
  <c r="G62" i="1"/>
  <c r="I62" i="1"/>
  <c r="H62" i="1"/>
  <c r="J43" i="1"/>
  <c r="I43" i="1"/>
  <c r="F43" i="1"/>
  <c r="H43" i="1"/>
  <c r="G43" i="1"/>
  <c r="J24" i="1"/>
  <c r="I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<sst xmlns="http://schemas.openxmlformats.org/spreadsheetml/2006/main" count="252" uniqueCount="91">
  <si>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</si>
  <si>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</si>
  <si>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</si>
  <si>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</si>
  <si>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</si>
  <si>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</si>
  <si>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</si>
  <si>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</si>
  <si>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</si>
  <si>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</si>
  <si>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</si>
  <si>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</si>
  <si>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</si>
  <si>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</si>
  <si>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</si>
  <si>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</si>
  <si>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</si>
  <si>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</si>
  <si>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</si>
  <si>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</si>
  <si>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</si>
  <si>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</si>
  <si>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</si>
  <si>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</si>
  <si>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</si>
  <si>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</si>
  <si>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</si>
  <si>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</si>
  <si>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</si>
  <si>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</si>
  <si>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</si>
  <si>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</si>
  <si>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</si>
  <si>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</si>
  <si>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</si>
  <si>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</si>
  <si>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</si>
  <si>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</si>
  <si>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</si>
  <si>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Борщ "Сибирский" с фасолью на бульоне </t>
  </si>
  <si>
    <t>Шницель "Тотоша" запеченый с овощами.</t>
  </si>
  <si>
    <t>Макаронные изделия отварные с маслом сливочным</t>
  </si>
  <si>
    <t>Сок фруктовый</t>
  </si>
  <si>
    <t>Хлеб ржано-пшеничный</t>
  </si>
  <si>
    <t>МБОО Большекандалинская СШ</t>
  </si>
  <si>
    <t>салат "фасолька" заправленный раст. Маслом</t>
  </si>
  <si>
    <t>суп овощной на бульоне.</t>
  </si>
  <si>
    <t>котлеты рыбные запеченые под сметано-луковым соусом.</t>
  </si>
  <si>
    <t>картофельное пюре с маслом сливочным</t>
  </si>
  <si>
    <t>компот из смеси сухофруктов С-витаминизированный</t>
  </si>
  <si>
    <t>кондитерское изделие / мармелад</t>
  </si>
  <si>
    <t>хлеб ржано-пшеничный</t>
  </si>
  <si>
    <t>Салат из свежих овощей "Ассорти"заправленный маслом растительным</t>
  </si>
  <si>
    <t>Суп картофельный с бобовыми (горох) на бульоне</t>
  </si>
  <si>
    <t>Крокеты "Детские" запеченые под соусом сметанным</t>
  </si>
  <si>
    <t>Коппот из фруктовой ягодной смеси</t>
  </si>
  <si>
    <t>Салат из капусты белокочанной с огурцом "Зайчик" заправленный растительным маслом</t>
  </si>
  <si>
    <t>Щи из свежей капусты на бульоне со сметаной</t>
  </si>
  <si>
    <t>200/10</t>
  </si>
  <si>
    <t>Тефтели из рыбы тушеные в соусе овощном</t>
  </si>
  <si>
    <t>Картофельное пюре с маслом сливочным</t>
  </si>
  <si>
    <t>Компот из смеси сухофруктов С-витаминизированный</t>
  </si>
  <si>
    <t>Борщ со свежей капустой и картофелем на бульоне</t>
  </si>
  <si>
    <t>Плов с птицей</t>
  </si>
  <si>
    <t>Винегрет овощной заправленный растительным маслом</t>
  </si>
  <si>
    <t>Суп овощной на бульоне</t>
  </si>
  <si>
    <t>Биточки "Детские" тушеные под овощным соусом</t>
  </si>
  <si>
    <t>Гороховое пюре с маслом сливочным</t>
  </si>
  <si>
    <t>Салат "Солнышко"</t>
  </si>
  <si>
    <t xml:space="preserve">Пельмени с бульоном </t>
  </si>
  <si>
    <t>100/100</t>
  </si>
  <si>
    <t>Рагу из птицы по-домашнему с овощами</t>
  </si>
  <si>
    <t>Птица, порционная запеченая</t>
  </si>
  <si>
    <t>Чай черный с лимоном</t>
  </si>
  <si>
    <t>Хлеб ржано- пшеничный</t>
  </si>
  <si>
    <t>Салат из свежих овощей "Ассорти" заправленный маслом растительным</t>
  </si>
  <si>
    <t>Суп овощной "Летний" на бульоне</t>
  </si>
  <si>
    <t>Жаркое по-домашнему</t>
  </si>
  <si>
    <t>Компот из фруктовой ягодной смеси</t>
  </si>
  <si>
    <t>Суп картофельный с клецками на бульоне</t>
  </si>
  <si>
    <t>Котлета куриная запеченая с овощами</t>
  </si>
  <si>
    <t>Капуста тушеная белокочанная</t>
  </si>
  <si>
    <t>Салат из свеклы с сыром заправленный маслом растительным</t>
  </si>
  <si>
    <t>гастрономия</t>
  </si>
  <si>
    <t>100-120</t>
  </si>
  <si>
    <t>директор</t>
  </si>
  <si>
    <t>Алексанина Л.А.</t>
  </si>
  <si>
    <t>Салат витаминный заправленный растительным маслом</t>
  </si>
  <si>
    <t>Омлет запеченный с картофелем и маслом сливочным</t>
  </si>
  <si>
    <t>Запеканка творожная "Сюрприз"</t>
  </si>
  <si>
    <t>Салат витаминный заправленный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</si>
</sst>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%2012-18%20&#1083;&#1077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(геркулесовая) с маслом сливочным</v>
          </cell>
          <cell r="G6">
            <v>11.38</v>
          </cell>
          <cell r="H6">
            <v>12.51</v>
          </cell>
          <cell r="I6">
            <v>33.6</v>
          </cell>
          <cell r="J6">
            <v>253.4</v>
          </cell>
          <cell r="K6">
            <v>71.2</v>
          </cell>
        </row>
        <row r="8">
          <cell r="E8" t="str">
            <v>Какао с молоком</v>
          </cell>
          <cell r="F8">
            <v>200</v>
          </cell>
          <cell r="G8">
            <v>4.68</v>
          </cell>
          <cell r="H8">
            <v>5.15</v>
          </cell>
          <cell r="I8">
            <v>22.58</v>
          </cell>
          <cell r="J8">
            <v>151.5</v>
          </cell>
          <cell r="K8">
            <v>693.08</v>
          </cell>
        </row>
        <row r="9">
          <cell r="E9" t="str">
            <v>Хлеб пшеничный</v>
          </cell>
          <cell r="G9">
            <v>6.08</v>
          </cell>
          <cell r="H9">
            <v>0.64</v>
          </cell>
          <cell r="I9">
            <v>39.36</v>
          </cell>
          <cell r="J9">
            <v>177.6</v>
          </cell>
          <cell r="K9">
            <v>5.0999999999999996</v>
          </cell>
          <cell r="L9">
            <v>4</v>
          </cell>
        </row>
        <row r="10">
          <cell r="E10" t="str">
            <v>Яблоко</v>
          </cell>
          <cell r="F10" t="str">
            <v>120-150</v>
          </cell>
          <cell r="G10">
            <v>0.4</v>
          </cell>
          <cell r="H10">
            <v>0.4</v>
          </cell>
          <cell r="I10">
            <v>10</v>
          </cell>
          <cell r="J10">
            <v>42.7</v>
          </cell>
          <cell r="K10">
            <v>28.01</v>
          </cell>
        </row>
        <row r="25">
          <cell r="E25" t="str">
            <v>Каша молочная гречневая с маслом сливочным</v>
          </cell>
          <cell r="G25">
            <v>11.09</v>
          </cell>
          <cell r="H25">
            <v>15.78</v>
          </cell>
          <cell r="I25">
            <v>40.799999999999997</v>
          </cell>
          <cell r="J25">
            <v>327.01</v>
          </cell>
          <cell r="K25">
            <v>71.150000000000006</v>
          </cell>
        </row>
        <row r="26">
          <cell r="E26" t="str">
            <v>Сыр порционно</v>
          </cell>
          <cell r="G26">
            <v>4.6399999999999997</v>
          </cell>
          <cell r="H26">
            <v>5.9</v>
          </cell>
          <cell r="I26">
            <v>0</v>
          </cell>
          <cell r="J26">
            <v>72.8</v>
          </cell>
          <cell r="K26">
            <v>3.03</v>
          </cell>
        </row>
        <row r="27">
          <cell r="E27" t="str">
            <v>Какао с молоком</v>
          </cell>
          <cell r="F27">
            <v>200</v>
          </cell>
          <cell r="G27">
            <v>4.68</v>
          </cell>
          <cell r="H27">
            <v>5.15</v>
          </cell>
          <cell r="I27">
            <v>22.58</v>
          </cell>
          <cell r="J27">
            <v>151.44999999999999</v>
          </cell>
          <cell r="K27">
            <v>693.08</v>
          </cell>
        </row>
        <row r="28">
          <cell r="E28" t="str">
            <v>Хлеб пшеничный</v>
          </cell>
          <cell r="G28">
            <v>6.08</v>
          </cell>
          <cell r="H28">
            <v>0.64</v>
          </cell>
          <cell r="I28">
            <v>39.36</v>
          </cell>
          <cell r="J28">
            <v>177.6</v>
          </cell>
          <cell r="K28">
            <v>5.0999999999999996</v>
          </cell>
          <cell r="L28">
            <v>4</v>
          </cell>
        </row>
        <row r="44">
          <cell r="E44" t="str">
            <v>Запеканка творожная с соусом молоным (сладким)</v>
          </cell>
          <cell r="G44">
            <v>25.61</v>
          </cell>
          <cell r="H44">
            <v>36</v>
          </cell>
          <cell r="I44">
            <v>80.7</v>
          </cell>
          <cell r="J44">
            <v>507.5</v>
          </cell>
          <cell r="K44">
            <v>223.24</v>
          </cell>
        </row>
        <row r="46">
          <cell r="E46" t="str">
            <v>Чай черный с лимоном</v>
          </cell>
          <cell r="F46">
            <v>200</v>
          </cell>
          <cell r="G46">
            <v>0.24</v>
          </cell>
          <cell r="H46">
            <v>0.06</v>
          </cell>
          <cell r="I46">
            <v>15.22</v>
          </cell>
          <cell r="J46">
            <v>58.6</v>
          </cell>
          <cell r="K46">
            <v>375.01</v>
          </cell>
          <cell r="L46">
            <v>2.5099999999999998</v>
          </cell>
        </row>
        <row r="47">
          <cell r="E47" t="str">
            <v>Хлеб пшеничный</v>
          </cell>
          <cell r="G47">
            <v>6.08</v>
          </cell>
          <cell r="H47">
            <v>0.64</v>
          </cell>
          <cell r="I47">
            <v>39.36</v>
          </cell>
          <cell r="J47">
            <v>177.6</v>
          </cell>
          <cell r="K47">
            <v>5.0999999999999996</v>
          </cell>
          <cell r="L47">
            <v>4</v>
          </cell>
        </row>
        <row r="48">
          <cell r="E48" t="str">
            <v>Яблоко</v>
          </cell>
          <cell r="F48">
            <v>150</v>
          </cell>
          <cell r="G48">
            <v>0.4</v>
          </cell>
          <cell r="H48">
            <v>0.4</v>
          </cell>
          <cell r="I48">
            <v>10</v>
          </cell>
          <cell r="J48">
            <v>42.7</v>
          </cell>
          <cell r="K48">
            <v>28.01</v>
          </cell>
        </row>
        <row r="63">
          <cell r="E63" t="str">
            <v>Картофельная запеканка с рублеными мясными изделиями под соусом сметанным</v>
          </cell>
          <cell r="G63">
            <v>12.52</v>
          </cell>
          <cell r="H63">
            <v>13.57</v>
          </cell>
          <cell r="I63">
            <v>37.119999999999997</v>
          </cell>
          <cell r="J63">
            <v>329.5</v>
          </cell>
          <cell r="K63">
            <v>478.28</v>
          </cell>
        </row>
        <row r="64">
          <cell r="E64" t="str">
            <v>Салат фруктовый с сахарной пудрой</v>
          </cell>
          <cell r="G64">
            <v>0.65</v>
          </cell>
          <cell r="H64">
            <v>0.3</v>
          </cell>
          <cell r="I64">
            <v>9.1999999999999993</v>
          </cell>
          <cell r="J64">
            <v>42.5</v>
          </cell>
          <cell r="K64">
            <v>102.2</v>
          </cell>
        </row>
        <row r="65">
          <cell r="E65" t="str">
            <v>Сок фруктовый</v>
          </cell>
          <cell r="F65">
            <v>200</v>
          </cell>
          <cell r="G65">
            <v>0.2</v>
          </cell>
          <cell r="H65">
            <v>0.26</v>
          </cell>
          <cell r="I65">
            <v>22.2</v>
          </cell>
          <cell r="J65">
            <v>86.39</v>
          </cell>
          <cell r="K65">
            <v>407</v>
          </cell>
        </row>
        <row r="66">
          <cell r="E66" t="str">
            <v>Хлеб пшеничный</v>
          </cell>
          <cell r="G66">
            <v>6.08</v>
          </cell>
          <cell r="H66">
            <v>0.64</v>
          </cell>
          <cell r="I66">
            <v>39.36</v>
          </cell>
          <cell r="J66">
            <v>177.6</v>
          </cell>
          <cell r="K66">
            <v>5.0999999999999996</v>
          </cell>
          <cell r="L66">
            <v>4</v>
          </cell>
        </row>
        <row r="84">
          <cell r="E84" t="str">
            <v>Кисломолочный напиток/снежок</v>
          </cell>
          <cell r="F84">
            <v>200</v>
          </cell>
          <cell r="G84">
            <v>8.6999999999999993</v>
          </cell>
          <cell r="H84">
            <v>7.5</v>
          </cell>
          <cell r="I84">
            <v>12</v>
          </cell>
          <cell r="J84">
            <v>150</v>
          </cell>
          <cell r="K84">
            <v>66272</v>
          </cell>
        </row>
        <row r="85">
          <cell r="E85" t="str">
            <v>Пшеничный</v>
          </cell>
          <cell r="G85">
            <v>6.08</v>
          </cell>
          <cell r="H85">
            <v>0.64</v>
          </cell>
          <cell r="I85">
            <v>39.36</v>
          </cell>
          <cell r="J85">
            <v>177.6</v>
          </cell>
          <cell r="K85">
            <v>5.0999999999999996</v>
          </cell>
          <cell r="L85">
            <v>4</v>
          </cell>
        </row>
        <row r="86">
          <cell r="E86" t="str">
            <v>Яблоко</v>
          </cell>
          <cell r="F86">
            <v>150</v>
          </cell>
          <cell r="G86">
            <v>0.4</v>
          </cell>
          <cell r="H86">
            <v>0.4</v>
          </cell>
          <cell r="I86">
            <v>10</v>
          </cell>
          <cell r="J86">
            <v>42.7</v>
          </cell>
          <cell r="K86">
            <v>28.01</v>
          </cell>
        </row>
        <row r="102">
          <cell r="E102" t="str">
            <v>Салат фруктовый с сахарной пудрой</v>
          </cell>
          <cell r="G102">
            <v>0.65</v>
          </cell>
          <cell r="H102">
            <v>0.3</v>
          </cell>
          <cell r="I102">
            <v>9.1999999999999993</v>
          </cell>
          <cell r="J102">
            <v>42.5</v>
          </cell>
          <cell r="K102">
            <v>102.2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5</v>
          </cell>
          <cell r="H103">
            <v>3.2</v>
          </cell>
          <cell r="I103">
            <v>24.66</v>
          </cell>
          <cell r="J103">
            <v>141.28</v>
          </cell>
          <cell r="K103">
            <v>303.16000000000003</v>
          </cell>
        </row>
        <row r="104">
          <cell r="E104" t="str">
            <v>Пшеничный</v>
          </cell>
          <cell r="G104">
            <v>6.08</v>
          </cell>
          <cell r="H104">
            <v>0.64</v>
          </cell>
          <cell r="I104">
            <v>39.36</v>
          </cell>
          <cell r="J104">
            <v>177.6</v>
          </cell>
          <cell r="K104">
            <v>5.0999999999999996</v>
          </cell>
        </row>
        <row r="120">
          <cell r="E120" t="str">
            <v>Каша молочная пшенная с маслом сливочным</v>
          </cell>
          <cell r="G120">
            <v>8.8800000000000008</v>
          </cell>
          <cell r="H120">
            <v>11.35</v>
          </cell>
          <cell r="I120">
            <v>49.3</v>
          </cell>
          <cell r="J120">
            <v>284.75</v>
          </cell>
          <cell r="K120">
            <v>2.48</v>
          </cell>
        </row>
        <row r="121">
          <cell r="E121" t="str">
            <v>Сыр порционно</v>
          </cell>
          <cell r="F121">
            <v>20</v>
          </cell>
          <cell r="G121">
            <v>4.6399999999999997</v>
          </cell>
          <cell r="H121">
            <v>5.9</v>
          </cell>
          <cell r="I121">
            <v>0</v>
          </cell>
          <cell r="J121">
            <v>72.8</v>
          </cell>
          <cell r="K121">
            <v>3.03</v>
          </cell>
        </row>
        <row r="122">
          <cell r="E122" t="str">
            <v>Какао с молоком</v>
          </cell>
          <cell r="F122">
            <v>200</v>
          </cell>
          <cell r="G122">
            <v>4.68</v>
          </cell>
          <cell r="H122">
            <v>5.15</v>
          </cell>
          <cell r="I122">
            <v>22.58</v>
          </cell>
          <cell r="J122">
            <v>151.44999999999999</v>
          </cell>
          <cell r="K122">
            <v>693.08</v>
          </cell>
        </row>
        <row r="123">
          <cell r="E123" t="str">
            <v>Пшеничный</v>
          </cell>
          <cell r="G123">
            <v>6.08</v>
          </cell>
          <cell r="H123">
            <v>0.64</v>
          </cell>
          <cell r="I123">
            <v>19.36</v>
          </cell>
          <cell r="J123">
            <v>177.6</v>
          </cell>
          <cell r="K123">
            <v>5.0999999999999996</v>
          </cell>
          <cell r="L123">
            <v>4</v>
          </cell>
        </row>
        <row r="139">
          <cell r="E139" t="str">
            <v>Каша молочная манная с маслом сливочным</v>
          </cell>
          <cell r="G139">
            <v>8.9</v>
          </cell>
          <cell r="H139">
            <v>14.6</v>
          </cell>
          <cell r="I139">
            <v>38.799999999999997</v>
          </cell>
          <cell r="J139">
            <v>322.02999999999997</v>
          </cell>
          <cell r="K139">
            <v>181.11</v>
          </cell>
        </row>
        <row r="140">
          <cell r="E140" t="str">
            <v>Сыр порционно</v>
          </cell>
          <cell r="G140">
            <v>2.3199999999999998</v>
          </cell>
          <cell r="H140">
            <v>2.95</v>
          </cell>
          <cell r="I140">
            <v>0</v>
          </cell>
          <cell r="J140">
            <v>36.4</v>
          </cell>
          <cell r="K140">
            <v>3.01</v>
          </cell>
        </row>
        <row r="141">
          <cell r="E141" t="str">
            <v>Кисломолочный напиток/снежок</v>
          </cell>
          <cell r="F141">
            <v>200</v>
          </cell>
          <cell r="G141">
            <v>8.6999999999999993</v>
          </cell>
          <cell r="H141">
            <v>7.5</v>
          </cell>
          <cell r="I141">
            <v>12</v>
          </cell>
          <cell r="J141">
            <v>150</v>
          </cell>
          <cell r="K141">
            <v>66272</v>
          </cell>
        </row>
        <row r="142">
          <cell r="E142" t="str">
            <v>Пшеничный</v>
          </cell>
          <cell r="G142">
            <v>6.08</v>
          </cell>
          <cell r="H142">
            <v>0.64</v>
          </cell>
          <cell r="I142">
            <v>39.36</v>
          </cell>
          <cell r="J142">
            <v>177.6</v>
          </cell>
          <cell r="K142">
            <v>5.0999999999999996</v>
          </cell>
          <cell r="L142">
            <v>4</v>
          </cell>
        </row>
        <row r="143">
          <cell r="E143" t="str">
            <v>Булочка ванильная</v>
          </cell>
          <cell r="F143">
            <v>60</v>
          </cell>
          <cell r="G143">
            <v>6.69</v>
          </cell>
          <cell r="H143">
            <v>5.77</v>
          </cell>
          <cell r="I143">
            <v>29</v>
          </cell>
          <cell r="J143">
            <v>194.89</v>
          </cell>
          <cell r="K143">
            <v>786.04</v>
          </cell>
        </row>
        <row r="158">
          <cell r="E158" t="str">
            <v>Тефтели "Детские" тушеные в овощном соусе</v>
          </cell>
          <cell r="G158">
            <v>13.9</v>
          </cell>
          <cell r="H158">
            <v>19.23</v>
          </cell>
          <cell r="I158">
            <v>6.72</v>
          </cell>
          <cell r="J158">
            <v>255.1</v>
          </cell>
          <cell r="K158">
            <v>279.36</v>
          </cell>
        </row>
        <row r="159">
          <cell r="E159" t="str">
            <v>Овощи, тушеные в молочном соусе</v>
          </cell>
          <cell r="F159">
            <v>100</v>
          </cell>
          <cell r="G159">
            <v>2.06</v>
          </cell>
          <cell r="H159">
            <v>1.88</v>
          </cell>
          <cell r="I159">
            <v>8.83</v>
          </cell>
          <cell r="J159">
            <v>60.6</v>
          </cell>
          <cell r="K159">
            <v>318</v>
          </cell>
          <cell r="L159">
            <v>10.61</v>
          </cell>
        </row>
        <row r="160">
          <cell r="E160" t="str">
            <v>Сок фруктовый</v>
          </cell>
          <cell r="F160">
            <v>200</v>
          </cell>
          <cell r="G160">
            <v>0.2</v>
          </cell>
          <cell r="H160">
            <v>0.26</v>
          </cell>
          <cell r="I160">
            <v>22.2</v>
          </cell>
          <cell r="J160">
            <v>86.39</v>
          </cell>
          <cell r="K160">
            <v>407</v>
          </cell>
        </row>
        <row r="161">
          <cell r="E161" t="str">
            <v>пшеничный</v>
          </cell>
          <cell r="G161">
            <v>6.08</v>
          </cell>
          <cell r="H161">
            <v>0.64</v>
          </cell>
          <cell r="I161">
            <v>39.36</v>
          </cell>
          <cell r="J161">
            <v>177.6</v>
          </cell>
          <cell r="K161">
            <v>5.0999999999999996</v>
          </cell>
          <cell r="L161">
            <v>4</v>
          </cell>
        </row>
        <row r="162">
          <cell r="E162" t="str">
            <v>Яблоко</v>
          </cell>
          <cell r="F162">
            <v>150</v>
          </cell>
          <cell r="G162">
            <v>0.4</v>
          </cell>
          <cell r="H162">
            <v>0.4</v>
          </cell>
          <cell r="I162">
            <v>10</v>
          </cell>
          <cell r="J162">
            <v>42.7</v>
          </cell>
          <cell r="K162">
            <v>28.01</v>
          </cell>
        </row>
        <row r="177">
          <cell r="E177" t="str">
            <v>Омлет натуральный с маслом сливоным</v>
          </cell>
          <cell r="G177">
            <v>15.5</v>
          </cell>
          <cell r="H177">
            <v>11.1</v>
          </cell>
          <cell r="I177">
            <v>3.9</v>
          </cell>
          <cell r="J177">
            <v>187.1</v>
          </cell>
          <cell r="K177">
            <v>340.2</v>
          </cell>
        </row>
        <row r="179">
          <cell r="E179" t="str">
            <v>Чай черный с сахаром</v>
          </cell>
          <cell r="F179">
            <v>200</v>
          </cell>
          <cell r="G179">
            <v>0.2</v>
          </cell>
          <cell r="H179">
            <v>0.05</v>
          </cell>
          <cell r="I179">
            <v>15.01</v>
          </cell>
          <cell r="J179">
            <v>58</v>
          </cell>
          <cell r="K179">
            <v>430</v>
          </cell>
          <cell r="L179">
            <v>3.68</v>
          </cell>
        </row>
        <row r="180">
          <cell r="E180" t="str">
            <v>пшеничный</v>
          </cell>
          <cell r="G180">
            <v>6.08</v>
          </cell>
          <cell r="H180">
            <v>0.64</v>
          </cell>
          <cell r="I180">
            <v>39.36</v>
          </cell>
          <cell r="J180">
            <v>177.6</v>
          </cell>
          <cell r="K180">
            <v>5.0999999999999996</v>
          </cell>
          <cell r="L180">
            <v>4</v>
          </cell>
        </row>
        <row r="181">
          <cell r="E181" t="str">
            <v>Апельсин</v>
          </cell>
          <cell r="G181">
            <v>0.9</v>
          </cell>
          <cell r="H181">
            <v>0.2</v>
          </cell>
          <cell r="I181">
            <v>8.1</v>
          </cell>
          <cell r="J181">
            <v>40</v>
          </cell>
          <cell r="K181">
            <v>28.02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[1]Лист1!E6</f>
        <v>Каша молочная овсяная (геркулесовая) с маслом сливочным</v>
      </c>
      <c r="F6" s="40">
        <v>200</v>
      </c>
      <c r="G6" s="40">
        <f>[1]Лист1!G6</f>
        <v>11.38</v>
      </c>
      <c r="H6" s="40">
        <f>[1]Лист1!H6</f>
        <v>12.51</v>
      </c>
      <c r="I6" s="40">
        <f>[1]Лист1!I6</f>
        <v>33.6</v>
      </c>
      <c r="J6" s="40">
        <f>[1]Лист1!J6</f>
        <v>253.4</v>
      </c>
      <c r="K6" s="41">
        <f>[1]Лист1!K6</f>
        <v>71.2</v>
      </c>
      <c r="L6" s="40">
        <v>45.75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tr">
        <f>[1]Лист1!E8</f>
        <v>Какао с молоком</v>
      </c>
      <c r="F8" s="43">
        <f>[1]Лист1!F8</f>
        <v>200</v>
      </c>
      <c r="G8" s="43">
        <f>[1]Лист1!G8</f>
        <v>4.68</v>
      </c>
      <c r="H8" s="43">
        <f>[1]Лист1!H8</f>
        <v>5.15</v>
      </c>
      <c r="I8" s="43">
        <f>[1]Лист1!I8</f>
        <v>22.58</v>
      </c>
      <c r="J8" s="43">
        <f>[1]Лист1!J8</f>
        <v>151.5</v>
      </c>
      <c r="K8" s="44">
        <f>[1]Лист1!K8</f>
        <v>693.08</v>
      </c>
      <c r="L8" s="43">
        <v>17.25</v>
      </c>
    </row>
    <row r="9" spans="1:12" ht="15" x14ac:dyDescent="0.25">
      <c r="A9" s="23"/>
      <c r="B9" s="15"/>
      <c r="C9" s="11"/>
      <c r="D9" s="7" t="s">
        <v>23</v>
      </c>
      <c r="E9" s="42" t="str">
        <f>[1]Лист1!E9</f>
        <v>Хлеб пшеничный</v>
      </c>
      <c r="F9" s="43">
        <v>60</v>
      </c>
      <c r="G9" s="43">
        <f>[1]Лист1!G9</f>
        <v>6.08</v>
      </c>
      <c r="H9" s="43">
        <f>[1]Лист1!H9</f>
        <v>0.64</v>
      </c>
      <c r="I9" s="43">
        <f>[1]Лист1!I9</f>
        <v>39.36</v>
      </c>
      <c r="J9" s="43">
        <f>[1]Лист1!J9</f>
        <v>177.6</v>
      </c>
      <c r="K9" s="44">
        <f>[1]Лист1!K9</f>
        <v>5.0999999999999996</v>
      </c>
      <c r="L9" s="43">
        <f>[1]Лист1!L9</f>
        <v>4</v>
      </c>
    </row>
    <row r="10" spans="1:12" ht="15" x14ac:dyDescent="0.25">
      <c r="A10" s="23"/>
      <c r="B10" s="15"/>
      <c r="C10" s="11"/>
      <c r="D10" s="7" t="s">
        <v>24</v>
      </c>
      <c r="E10" s="42" t="str">
        <f>[1]Лист1!E10</f>
        <v>Яблоко</v>
      </c>
      <c r="F10" s="43" t="str">
        <f>[1]Лист1!F10</f>
        <v>120-150</v>
      </c>
      <c r="G10" s="43">
        <f>[1]Лист1!G10</f>
        <v>0.4</v>
      </c>
      <c r="H10" s="43">
        <f>[1]Лист1!H10</f>
        <v>0.4</v>
      </c>
      <c r="I10" s="43">
        <f>[1]Лист1!I10</f>
        <v>10</v>
      </c>
      <c r="J10" s="43">
        <f>[1]Лист1!J10</f>
        <v>42.7</v>
      </c>
      <c r="K10" s="44">
        <f>[1]Лист1!K10</f>
        <v>28.01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22.54</v>
      </c>
      <c r="H13" s="19">
        <f t="shared" si="0"/>
        <v>18.7</v>
      </c>
      <c r="I13" s="19">
        <f t="shared" si="0"/>
        <v>105.53999999999999</v>
      </c>
      <c r="J13" s="19">
        <f t="shared" si="0"/>
        <v>625.20000000000005</v>
      </c>
      <c r="K13" s="25"/>
      <c r="L13" s="19">
        <f t="shared" ref="L13" si="1">SUM(L6:L12)</f>
        <v>85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7.9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16.57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61.52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9.35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6.42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105.26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50.89</v>
      </c>
      <c r="H24" s="32">
        <f t="shared" si="4"/>
        <v>52.94</v>
      </c>
      <c r="I24" s="32">
        <f t="shared" si="4"/>
        <v>213.82999999999998</v>
      </c>
      <c r="J24" s="32">
        <f t="shared" si="4"/>
        <v>1472.3200000000002</v>
      </c>
      <c r="K24" s="32"/>
      <c r="L24" s="32">
        <f t="shared" ref="L24" si="5">L13+L23</f>
        <v>190.26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[1]Лист1!E25</f>
        <v>Каша молочная гречневая с маслом сливочным</v>
      </c>
      <c r="F25" s="40">
        <v>200</v>
      </c>
      <c r="G25" s="40">
        <f>[1]Лист1!G25</f>
        <v>11.09</v>
      </c>
      <c r="H25" s="40">
        <f>[1]Лист1!H25</f>
        <v>15.78</v>
      </c>
      <c r="I25" s="40">
        <f>[1]Лист1!I25</f>
        <v>40.799999999999997</v>
      </c>
      <c r="J25" s="40">
        <f>[1]Лист1!J25</f>
        <v>327.01</v>
      </c>
      <c r="K25" s="41">
        <f>[1]Лист1!K25</f>
        <v>71.150000000000006</v>
      </c>
      <c r="L25" s="40">
        <v>44.85</v>
      </c>
    </row>
    <row r="26" spans="1:12" ht="15" x14ac:dyDescent="0.25">
      <c r="A26" s="14"/>
      <c r="B26" s="15"/>
      <c r="C26" s="11"/>
      <c r="D26" s="6" t="s">
        <v>83</v>
      </c>
      <c r="E26" s="42" t="str">
        <f>[1]Лист1!E26</f>
        <v>Сыр порционно</v>
      </c>
      <c r="F26" s="43">
        <v>20</v>
      </c>
      <c r="G26" s="43">
        <f>[1]Лист1!G26</f>
        <v>4.6399999999999997</v>
      </c>
      <c r="H26" s="43">
        <f>[1]Лист1!H26</f>
        <v>5.9</v>
      </c>
      <c r="I26" s="43">
        <f>[1]Лист1!I26</f>
        <v>0</v>
      </c>
      <c r="J26" s="43">
        <f>[1]Лист1!J26</f>
        <v>72.8</v>
      </c>
      <c r="K26" s="44">
        <f>[1]Лист1!K26</f>
        <v>3.03</v>
      </c>
      <c r="L26" s="43">
        <v>17.899999999999999</v>
      </c>
    </row>
    <row r="27" spans="1:12" ht="15" x14ac:dyDescent="0.25">
      <c r="A27" s="14"/>
      <c r="B27" s="15"/>
      <c r="C27" s="11"/>
      <c r="D27" s="7" t="s">
        <v>22</v>
      </c>
      <c r="E27" s="42" t="str">
        <f>[1]Лист1!E27</f>
        <v>Какао с молоком</v>
      </c>
      <c r="F27" s="43">
        <f>[1]Лист1!F27</f>
        <v>200</v>
      </c>
      <c r="G27" s="43">
        <f>[1]Лист1!G27</f>
        <v>4.68</v>
      </c>
      <c r="H27" s="43">
        <f>[1]Лист1!H27</f>
        <v>5.15</v>
      </c>
      <c r="I27" s="43">
        <f>[1]Лист1!I27</f>
        <v>22.58</v>
      </c>
      <c r="J27" s="43">
        <f>[1]Лист1!J27</f>
        <v>151.44999999999999</v>
      </c>
      <c r="K27" s="44">
        <f>[1]Лист1!K27</f>
        <v>693.08</v>
      </c>
      <c r="L27" s="43">
        <v>18.25</v>
      </c>
    </row>
    <row r="28" spans="1:12" ht="15" x14ac:dyDescent="0.25">
      <c r="A28" s="14"/>
      <c r="B28" s="15"/>
      <c r="C28" s="11"/>
      <c r="D28" s="7" t="s">
        <v>23</v>
      </c>
      <c r="E28" s="42" t="str">
        <f>[1]Лист1!E28</f>
        <v>Хлеб пшеничный</v>
      </c>
      <c r="F28" s="43">
        <v>60</v>
      </c>
      <c r="G28" s="43">
        <f>[1]Лист1!G28</f>
        <v>6.08</v>
      </c>
      <c r="H28" s="43">
        <f>[1]Лист1!H28</f>
        <v>0.64</v>
      </c>
      <c r="I28" s="43">
        <f>[1]Лист1!I28</f>
        <v>39.36</v>
      </c>
      <c r="J28" s="43">
        <f>[1]Лист1!J28</f>
        <v>177.6</v>
      </c>
      <c r="K28" s="44">
        <f>[1]Лист1!K28</f>
        <v>5.0999999999999996</v>
      </c>
      <c r="L28" s="43">
        <f>[1]Лист1!L28</f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26.490000000000002</v>
      </c>
      <c r="H32" s="19">
        <f t="shared" ref="H32" si="7">SUM(H25:H31)</f>
        <v>27.47</v>
      </c>
      <c r="I32" s="19">
        <f t="shared" ref="I32" si="8">SUM(I25:I31)</f>
        <v>102.74</v>
      </c>
      <c r="J32" s="19">
        <f t="shared" ref="J32:L32" si="9">SUM(J25:J31)</f>
        <v>728.86</v>
      </c>
      <c r="K32" s="25"/>
      <c r="L32" s="19">
        <f t="shared" si="9"/>
        <v>85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10.27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58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23.38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43.23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18.88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105.25999999999999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1050</v>
      </c>
      <c r="G43" s="32">
        <f t="shared" ref="G43" si="14">G32+G42</f>
        <v>55.1</v>
      </c>
      <c r="H43" s="32">
        <f t="shared" ref="H43" si="15">H32+H42</f>
        <v>71.19</v>
      </c>
      <c r="I43" s="32">
        <f t="shared" ref="I43" si="16">I32+I42</f>
        <v>221.92</v>
      </c>
      <c r="J43" s="32">
        <f t="shared" ref="J43:L43" si="17">J32+J42</f>
        <v>1603.14</v>
      </c>
      <c r="K43" s="32"/>
      <c r="L43" s="32">
        <f t="shared" si="17"/>
        <v>190.26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[1]Лист1!E44</f>
        <v>Запеканка творожная с соусом молоным (сладким)</v>
      </c>
      <c r="F44" s="40">
        <v>170</v>
      </c>
      <c r="G44" s="40">
        <f>[1]Лист1!G44</f>
        <v>25.61</v>
      </c>
      <c r="H44" s="40">
        <f>[1]Лист1!H44</f>
        <v>36</v>
      </c>
      <c r="I44" s="40">
        <f>[1]Лист1!I44</f>
        <v>80.7</v>
      </c>
      <c r="J44" s="40">
        <f>[1]Лист1!J44</f>
        <v>507.5</v>
      </c>
      <c r="K44" s="41">
        <f>[1]Лист1!K44</f>
        <v>223.24</v>
      </c>
      <c r="L44" s="40">
        <v>62.74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tr">
        <f>[1]Лист1!E46</f>
        <v>Чай черный с лимоном</v>
      </c>
      <c r="F46" s="43">
        <f>[1]Лист1!F46</f>
        <v>200</v>
      </c>
      <c r="G46" s="43">
        <f>[1]Лист1!G46</f>
        <v>0.24</v>
      </c>
      <c r="H46" s="43">
        <f>[1]Лист1!H46</f>
        <v>0.06</v>
      </c>
      <c r="I46" s="43">
        <f>[1]Лист1!I46</f>
        <v>15.22</v>
      </c>
      <c r="J46" s="43">
        <f>[1]Лист1!J46</f>
        <v>58.6</v>
      </c>
      <c r="K46" s="44">
        <f>[1]Лист1!K46</f>
        <v>375.01</v>
      </c>
      <c r="L46" s="43">
        <f>[1]Лист1!L46</f>
        <v>2.5099999999999998</v>
      </c>
    </row>
    <row r="47" spans="1:12" ht="15" x14ac:dyDescent="0.25">
      <c r="A47" s="23"/>
      <c r="B47" s="15"/>
      <c r="C47" s="11"/>
      <c r="D47" s="7" t="s">
        <v>23</v>
      </c>
      <c r="E47" s="42" t="str">
        <f>[1]Лист1!E47</f>
        <v>Хлеб пшеничный</v>
      </c>
      <c r="F47" s="43">
        <v>60</v>
      </c>
      <c r="G47" s="43">
        <f>[1]Лист1!G47</f>
        <v>6.08</v>
      </c>
      <c r="H47" s="43">
        <f>[1]Лист1!H47</f>
        <v>0.64</v>
      </c>
      <c r="I47" s="43">
        <f>[1]Лист1!I47</f>
        <v>39.36</v>
      </c>
      <c r="J47" s="43">
        <f>[1]Лист1!J47</f>
        <v>177.6</v>
      </c>
      <c r="K47" s="44">
        <f>[1]Лист1!K47</f>
        <v>5.0999999999999996</v>
      </c>
      <c r="L47" s="43">
        <f>[1]Лист1!L47</f>
        <v>4</v>
      </c>
    </row>
    <row r="48" spans="1:12" ht="15" x14ac:dyDescent="0.25">
      <c r="A48" s="23"/>
      <c r="B48" s="15"/>
      <c r="C48" s="11"/>
      <c r="D48" s="7" t="s">
        <v>24</v>
      </c>
      <c r="E48" s="42" t="str">
        <f>[1]Лист1!E48</f>
        <v>Яблоко</v>
      </c>
      <c r="F48" s="43">
        <f>[1]Лист1!F48</f>
        <v>150</v>
      </c>
      <c r="G48" s="43">
        <f>[1]Лист1!G48</f>
        <v>0.4</v>
      </c>
      <c r="H48" s="43">
        <f>[1]Лист1!H48</f>
        <v>0.4</v>
      </c>
      <c r="I48" s="43">
        <f>[1]Лист1!I48</f>
        <v>10</v>
      </c>
      <c r="J48" s="43">
        <f>[1]Лист1!J48</f>
        <v>42.7</v>
      </c>
      <c r="K48" s="44">
        <f>[1]Лист1!K48</f>
        <v>28.01</v>
      </c>
      <c r="L48" s="43">
        <v>15.75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32.33</v>
      </c>
      <c r="H51" s="19">
        <f t="shared" ref="H51" si="19">SUM(H44:H50)</f>
        <v>37.1</v>
      </c>
      <c r="I51" s="19">
        <f t="shared" ref="I51" si="20">SUM(I44:I50)</f>
        <v>145.28</v>
      </c>
      <c r="J51" s="19">
        <f t="shared" ref="J51:L51" si="21">SUM(J44:J50)</f>
        <v>786.40000000000009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1.9</v>
      </c>
      <c r="H52" s="43">
        <v>2.5</v>
      </c>
      <c r="I52" s="43">
        <v>7.8</v>
      </c>
      <c r="J52" s="43">
        <v>61</v>
      </c>
      <c r="K52" s="44">
        <v>7</v>
      </c>
      <c r="L52" s="43">
        <v>16.739999999999998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26.38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48.64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2</v>
      </c>
      <c r="H56" s="43">
        <v>0.26</v>
      </c>
      <c r="I56" s="43">
        <v>22.2</v>
      </c>
      <c r="J56" s="43">
        <v>86.4</v>
      </c>
      <c r="K56" s="44">
        <v>407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23.27</v>
      </c>
      <c r="H61" s="19">
        <f t="shared" ref="H61" si="23">SUM(H52:H60)</f>
        <v>22.26</v>
      </c>
      <c r="I61" s="19">
        <f t="shared" ref="I61" si="24">SUM(I52:I60)</f>
        <v>111.16</v>
      </c>
      <c r="J61" s="19">
        <f t="shared" ref="J61:L61" si="25">SUM(J52:J60)</f>
        <v>741.38</v>
      </c>
      <c r="K61" s="25"/>
      <c r="L61" s="19">
        <f t="shared" si="25"/>
        <v>105.25999999999999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55.599999999999994</v>
      </c>
      <c r="H62" s="32">
        <f t="shared" ref="H62" si="27">H51+H61</f>
        <v>59.36</v>
      </c>
      <c r="I62" s="32">
        <f t="shared" ref="I62" si="28">I51+I61</f>
        <v>256.44</v>
      </c>
      <c r="J62" s="32">
        <f t="shared" ref="J62:L62" si="29">J51+J61</f>
        <v>1527.7800000000002</v>
      </c>
      <c r="K62" s="32"/>
      <c r="L62" s="32">
        <f t="shared" si="29"/>
        <v>190.26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[1]Лист1!E63</f>
        <v>Картофельная запеканка с рублеными мясными изделиями под соусом сметанным</v>
      </c>
      <c r="F63" s="40">
        <v>200</v>
      </c>
      <c r="G63" s="40">
        <f>[1]Лист1!G63</f>
        <v>12.52</v>
      </c>
      <c r="H63" s="40">
        <f>[1]Лист1!H63</f>
        <v>13.57</v>
      </c>
      <c r="I63" s="40">
        <f>[1]Лист1!I63</f>
        <v>37.119999999999997</v>
      </c>
      <c r="J63" s="40">
        <f>[1]Лист1!J63</f>
        <v>329.5</v>
      </c>
      <c r="K63" s="41">
        <f>[1]Лист1!K63</f>
        <v>478.28</v>
      </c>
      <c r="L63" s="40">
        <v>48.8</v>
      </c>
    </row>
    <row r="64" spans="1:12" ht="15" x14ac:dyDescent="0.25">
      <c r="A64" s="23"/>
      <c r="B64" s="15"/>
      <c r="C64" s="11"/>
      <c r="D64" s="6"/>
      <c r="E64" s="42" t="str">
        <f>[1]Лист1!E64</f>
        <v>Салат фруктовый с сахарной пудрой</v>
      </c>
      <c r="F64" s="43">
        <v>60</v>
      </c>
      <c r="G64" s="43">
        <f>[1]Лист1!G64</f>
        <v>0.65</v>
      </c>
      <c r="H64" s="43">
        <f>[1]Лист1!H64</f>
        <v>0.3</v>
      </c>
      <c r="I64" s="43">
        <f>[1]Лист1!I64</f>
        <v>9.1999999999999993</v>
      </c>
      <c r="J64" s="43">
        <f>[1]Лист1!J64</f>
        <v>42.5</v>
      </c>
      <c r="K64" s="44">
        <f>[1]Лист1!K64</f>
        <v>102.2</v>
      </c>
      <c r="L64" s="43">
        <v>23.2</v>
      </c>
    </row>
    <row r="65" spans="1:12" ht="15" x14ac:dyDescent="0.25">
      <c r="A65" s="23"/>
      <c r="B65" s="15"/>
      <c r="C65" s="11"/>
      <c r="D65" s="7" t="s">
        <v>22</v>
      </c>
      <c r="E65" s="42" t="str">
        <f>[1]Лист1!E65</f>
        <v>Сок фруктовый</v>
      </c>
      <c r="F65" s="43">
        <f>[1]Лист1!F65</f>
        <v>200</v>
      </c>
      <c r="G65" s="43">
        <f>[1]Лист1!G65</f>
        <v>0.2</v>
      </c>
      <c r="H65" s="43">
        <f>[1]Лист1!H65</f>
        <v>0.26</v>
      </c>
      <c r="I65" s="43">
        <f>[1]Лист1!I65</f>
        <v>22.2</v>
      </c>
      <c r="J65" s="43">
        <f>[1]Лист1!J65</f>
        <v>86.39</v>
      </c>
      <c r="K65" s="44">
        <f>[1]Лист1!K65</f>
        <v>407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tr">
        <f>[1]Лист1!E66</f>
        <v>Хлеб пшеничный</v>
      </c>
      <c r="F66" s="43">
        <v>60</v>
      </c>
      <c r="G66" s="43">
        <f>[1]Лист1!G66</f>
        <v>6.08</v>
      </c>
      <c r="H66" s="43">
        <f>[1]Лист1!H66</f>
        <v>0.64</v>
      </c>
      <c r="I66" s="43">
        <f>[1]Лист1!I66</f>
        <v>39.36</v>
      </c>
      <c r="J66" s="43">
        <f>[1]Лист1!J66</f>
        <v>177.6</v>
      </c>
      <c r="K66" s="44">
        <f>[1]Лист1!K66</f>
        <v>5.0999999999999996</v>
      </c>
      <c r="L66" s="43">
        <f>[1]Лист1!L66</f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19.45</v>
      </c>
      <c r="H70" s="19">
        <f t="shared" ref="H70" si="31">SUM(H63:H69)</f>
        <v>14.770000000000001</v>
      </c>
      <c r="I70" s="19">
        <f t="shared" ref="I70" si="32">SUM(I63:I69)</f>
        <v>107.88</v>
      </c>
      <c r="J70" s="19">
        <f t="shared" ref="J70:L70" si="33">SUM(J63:J69)</f>
        <v>635.99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5.23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13.94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68.23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10.24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4.12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36.07</v>
      </c>
      <c r="H80" s="19">
        <f t="shared" ref="H80" si="35">SUM(H71:H79)</f>
        <v>26.520000000000003</v>
      </c>
      <c r="I80" s="19">
        <f t="shared" ref="I80" si="36">SUM(I71:I79)</f>
        <v>110.58999999999999</v>
      </c>
      <c r="J80" s="19">
        <f t="shared" ref="J80:L80" si="37">SUM(J71:J79)</f>
        <v>845.54000000000008</v>
      </c>
      <c r="K80" s="25"/>
      <c r="L80" s="19">
        <f t="shared" si="37"/>
        <v>105.26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55.519999999999996</v>
      </c>
      <c r="H81" s="32">
        <f t="shared" ref="H81" si="39">H70+H80</f>
        <v>41.290000000000006</v>
      </c>
      <c r="I81" s="32">
        <f t="shared" ref="I81" si="40">I70+I80</f>
        <v>218.46999999999997</v>
      </c>
      <c r="J81" s="32">
        <f t="shared" ref="J81:L81" si="41">J70+J80</f>
        <v>1481.5300000000002</v>
      </c>
      <c r="K81" s="32"/>
      <c r="L81" s="32">
        <f t="shared" si="41"/>
        <v>190.26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48.35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tr">
        <f>[1]Лист1!E84</f>
        <v>Кисломолочный напиток/снежок</v>
      </c>
      <c r="F84" s="43">
        <f>[1]Лист1!F84</f>
        <v>200</v>
      </c>
      <c r="G84" s="43">
        <f>[1]Лист1!G84</f>
        <v>8.6999999999999993</v>
      </c>
      <c r="H84" s="43">
        <f>[1]Лист1!H84</f>
        <v>7.5</v>
      </c>
      <c r="I84" s="43">
        <f>[1]Лист1!I84</f>
        <v>12</v>
      </c>
      <c r="J84" s="43">
        <f>[1]Лист1!J84</f>
        <v>150</v>
      </c>
      <c r="K84" s="44">
        <f>[1]Лист1!K84</f>
        <v>66272</v>
      </c>
      <c r="L84" s="43">
        <v>16.899999999999999</v>
      </c>
    </row>
    <row r="85" spans="1:12" ht="15" x14ac:dyDescent="0.25">
      <c r="A85" s="23"/>
      <c r="B85" s="15"/>
      <c r="C85" s="11"/>
      <c r="D85" s="7" t="s">
        <v>23</v>
      </c>
      <c r="E85" s="42" t="str">
        <f>[1]Лист1!E85</f>
        <v>Пшеничный</v>
      </c>
      <c r="F85" s="43">
        <v>60</v>
      </c>
      <c r="G85" s="43">
        <f>[1]Лист1!G85</f>
        <v>6.08</v>
      </c>
      <c r="H85" s="43">
        <f>[1]Лист1!H85</f>
        <v>0.64</v>
      </c>
      <c r="I85" s="43">
        <f>[1]Лист1!I85</f>
        <v>39.36</v>
      </c>
      <c r="J85" s="43">
        <f>[1]Лист1!J85</f>
        <v>177.6</v>
      </c>
      <c r="K85" s="44">
        <f>[1]Лист1!K85</f>
        <v>5.0999999999999996</v>
      </c>
      <c r="L85" s="43">
        <f>[1]Лист1!L85</f>
        <v>4</v>
      </c>
    </row>
    <row r="86" spans="1:12" ht="15" x14ac:dyDescent="0.25">
      <c r="A86" s="23"/>
      <c r="B86" s="15"/>
      <c r="C86" s="11"/>
      <c r="D86" s="7" t="s">
        <v>24</v>
      </c>
      <c r="E86" s="42" t="str">
        <f>[1]Лист1!E86</f>
        <v>Яблоко</v>
      </c>
      <c r="F86" s="43">
        <f>[1]Лист1!F86</f>
        <v>150</v>
      </c>
      <c r="G86" s="43">
        <f>[1]Лист1!G86</f>
        <v>0.4</v>
      </c>
      <c r="H86" s="43">
        <f>[1]Лист1!H86</f>
        <v>0.4</v>
      </c>
      <c r="I86" s="43">
        <f>[1]Лист1!I86</f>
        <v>10</v>
      </c>
      <c r="J86" s="43">
        <f>[1]Лист1!J86</f>
        <v>42.7</v>
      </c>
      <c r="K86" s="44">
        <f>[1]Лист1!K86</f>
        <v>28.01</v>
      </c>
      <c r="L86" s="43">
        <v>15.75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25.879999999999995</v>
      </c>
      <c r="H89" s="19">
        <f t="shared" ref="H89" si="43">SUM(H82:H88)</f>
        <v>44.54</v>
      </c>
      <c r="I89" s="19">
        <f t="shared" ref="I89" si="44">SUM(I82:I88)</f>
        <v>77.17</v>
      </c>
      <c r="J89" s="19">
        <f t="shared" ref="J89:L89" si="45">SUM(J82:J88)</f>
        <v>720.2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10.45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 t="s">
        <v>70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36.520000000000003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45.79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26.849999999999998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105.25999999999999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1140</v>
      </c>
      <c r="G100" s="32">
        <f t="shared" ref="G100" si="50">G89+G99</f>
        <v>57.179999999999993</v>
      </c>
      <c r="H100" s="32">
        <f t="shared" ref="H100" si="51">H89+H99</f>
        <v>71.39</v>
      </c>
      <c r="I100" s="32">
        <f t="shared" ref="I100" si="52">I89+I99</f>
        <v>186.37</v>
      </c>
      <c r="J100" s="32">
        <f t="shared" ref="J100:L100" si="53">J89+J99</f>
        <v>1456.25</v>
      </c>
      <c r="K100" s="32"/>
      <c r="L100" s="32">
        <f t="shared" si="53"/>
        <v>190.26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>
        <v>46.55</v>
      </c>
    </row>
    <row r="102" spans="1:12" ht="15" x14ac:dyDescent="0.25">
      <c r="A102" s="23"/>
      <c r="B102" s="15"/>
      <c r="C102" s="11"/>
      <c r="D102" s="6"/>
      <c r="E102" s="42" t="str">
        <f>[1]Лист1!E102</f>
        <v>Салат фруктовый с сахарной пудрой</v>
      </c>
      <c r="F102" s="43">
        <v>60</v>
      </c>
      <c r="G102" s="43">
        <f>[1]Лист1!G102</f>
        <v>0.65</v>
      </c>
      <c r="H102" s="43">
        <f>[1]Лист1!H102</f>
        <v>0.3</v>
      </c>
      <c r="I102" s="43">
        <f>[1]Лист1!I102</f>
        <v>9.1999999999999993</v>
      </c>
      <c r="J102" s="43">
        <f>[1]Лист1!J102</f>
        <v>42.5</v>
      </c>
      <c r="K102" s="44">
        <f>[1]Лист1!K102</f>
        <v>102.2</v>
      </c>
      <c r="L102" s="43">
        <v>20.2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[1]Лист1!E103</f>
        <v>Кофейный напиток с молоком</v>
      </c>
      <c r="F103" s="43">
        <f>[1]Лист1!F103</f>
        <v>200</v>
      </c>
      <c r="G103" s="43">
        <f>[1]Лист1!G103</f>
        <v>5</v>
      </c>
      <c r="H103" s="43">
        <f>[1]Лист1!H103</f>
        <v>3.2</v>
      </c>
      <c r="I103" s="43">
        <f>[1]Лист1!I103</f>
        <v>24.66</v>
      </c>
      <c r="J103" s="43">
        <f>[1]Лист1!J103</f>
        <v>141.28</v>
      </c>
      <c r="K103" s="44">
        <f>[1]Лист1!K103</f>
        <v>303.16000000000003</v>
      </c>
      <c r="L103" s="43">
        <v>15.15</v>
      </c>
    </row>
    <row r="104" spans="1:12" ht="15" x14ac:dyDescent="0.25">
      <c r="A104" s="23"/>
      <c r="B104" s="15"/>
      <c r="C104" s="11"/>
      <c r="D104" s="7" t="s">
        <v>23</v>
      </c>
      <c r="E104" s="42" t="str">
        <f>[1]Лист1!E104</f>
        <v>Пшеничный</v>
      </c>
      <c r="F104" s="43">
        <v>60</v>
      </c>
      <c r="G104" s="43">
        <f>[1]Лист1!G104</f>
        <v>6.08</v>
      </c>
      <c r="H104" s="43">
        <f>[1]Лист1!H104</f>
        <v>0.64</v>
      </c>
      <c r="I104" s="43">
        <f>[1]Лист1!I104</f>
        <v>39.36</v>
      </c>
      <c r="J104" s="43">
        <f>[1]Лист1!J104</f>
        <v>177.6</v>
      </c>
      <c r="K104" s="44">
        <f>[1]Лист1!K104</f>
        <v>5.0999999999999996</v>
      </c>
      <c r="L104" s="43">
        <v>3.1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37.339999999999996</v>
      </c>
      <c r="H108" s="19">
        <f t="shared" si="54"/>
        <v>40.14</v>
      </c>
      <c r="I108" s="19">
        <f t="shared" si="54"/>
        <v>153.92000000000002</v>
      </c>
      <c r="J108" s="19">
        <f t="shared" si="54"/>
        <v>868.88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10.77</v>
      </c>
    </row>
    <row r="110" spans="1:12" ht="15" x14ac:dyDescent="0.25">
      <c r="A110" s="23"/>
      <c r="B110" s="15"/>
      <c r="C110" s="11"/>
      <c r="D110" s="7" t="s">
        <v>27</v>
      </c>
      <c r="E110" s="42" t="s">
        <v>39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14.69</v>
      </c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60.35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6.95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9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101.03</v>
      </c>
      <c r="J118" s="19">
        <f t="shared" si="56"/>
        <v>730.73</v>
      </c>
      <c r="K118" s="25"/>
      <c r="L118" s="19">
        <f t="shared" ref="L118" si="57">SUM(L109:L117)</f>
        <v>105.26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65.239999999999995</v>
      </c>
      <c r="H119" s="32">
        <f t="shared" ref="H119" si="59">H108+H118</f>
        <v>58.56</v>
      </c>
      <c r="I119" s="32">
        <f t="shared" ref="I119" si="60">I108+I118</f>
        <v>254.95000000000002</v>
      </c>
      <c r="J119" s="32">
        <f t="shared" ref="J119:L119" si="61">J108+J118</f>
        <v>1599.6100000000001</v>
      </c>
      <c r="K119" s="32"/>
      <c r="L119" s="32">
        <f t="shared" si="61"/>
        <v>190.26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[1]Лист1!E120</f>
        <v>Каша молочная пшенная с маслом сливочным</v>
      </c>
      <c r="F120" s="40">
        <v>200</v>
      </c>
      <c r="G120" s="40">
        <f>[1]Лист1!G120</f>
        <v>8.8800000000000008</v>
      </c>
      <c r="H120" s="40">
        <f>[1]Лист1!H120</f>
        <v>11.35</v>
      </c>
      <c r="I120" s="40">
        <f>[1]Лист1!I120</f>
        <v>49.3</v>
      </c>
      <c r="J120" s="40">
        <f>[1]Лист1!J120</f>
        <v>284.75</v>
      </c>
      <c r="K120" s="41">
        <f>[1]Лист1!K120</f>
        <v>2.48</v>
      </c>
      <c r="L120" s="40">
        <v>44.81</v>
      </c>
    </row>
    <row r="121" spans="1:12" ht="15" x14ac:dyDescent="0.25">
      <c r="A121" s="14"/>
      <c r="B121" s="15"/>
      <c r="C121" s="11"/>
      <c r="D121" s="6"/>
      <c r="E121" s="42" t="str">
        <f>[1]Лист1!E121</f>
        <v>Сыр порционно</v>
      </c>
      <c r="F121" s="43">
        <f>[1]Лист1!F121</f>
        <v>20</v>
      </c>
      <c r="G121" s="43">
        <f>[1]Лист1!G121</f>
        <v>4.6399999999999997</v>
      </c>
      <c r="H121" s="43">
        <f>[1]Лист1!H121</f>
        <v>5.9</v>
      </c>
      <c r="I121" s="43">
        <f>[1]Лист1!I121</f>
        <v>0</v>
      </c>
      <c r="J121" s="43">
        <f>[1]Лист1!J121</f>
        <v>72.8</v>
      </c>
      <c r="K121" s="44">
        <f>[1]Лист1!K121</f>
        <v>3.03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tr">
        <f>[1]Лист1!E122</f>
        <v>Какао с молоком</v>
      </c>
      <c r="F122" s="43">
        <f>[1]Лист1!F122</f>
        <v>200</v>
      </c>
      <c r="G122" s="43">
        <f>[1]Лист1!G122</f>
        <v>4.68</v>
      </c>
      <c r="H122" s="43">
        <f>[1]Лист1!H122</f>
        <v>5.15</v>
      </c>
      <c r="I122" s="43">
        <f>[1]Лист1!I122</f>
        <v>22.58</v>
      </c>
      <c r="J122" s="43">
        <f>[1]Лист1!J122</f>
        <v>151.44999999999999</v>
      </c>
      <c r="K122" s="44">
        <f>[1]Лист1!K122</f>
        <v>693.08</v>
      </c>
      <c r="L122" s="43">
        <v>17.190000000000001</v>
      </c>
    </row>
    <row r="123" spans="1:12" ht="15" x14ac:dyDescent="0.25">
      <c r="A123" s="14"/>
      <c r="B123" s="15"/>
      <c r="C123" s="11"/>
      <c r="D123" s="7" t="s">
        <v>23</v>
      </c>
      <c r="E123" s="42" t="str">
        <f>[1]Лист1!E123</f>
        <v>Пшеничный</v>
      </c>
      <c r="F123" s="43">
        <v>60</v>
      </c>
      <c r="G123" s="43">
        <f>[1]Лист1!G123</f>
        <v>6.08</v>
      </c>
      <c r="H123" s="43">
        <f>[1]Лист1!H123</f>
        <v>0.64</v>
      </c>
      <c r="I123" s="43">
        <f>[1]Лист1!I123</f>
        <v>19.36</v>
      </c>
      <c r="J123" s="43">
        <f>[1]Лист1!J123</f>
        <v>177.6</v>
      </c>
      <c r="K123" s="44">
        <f>[1]Лист1!K123</f>
        <v>5.0999999999999996</v>
      </c>
      <c r="L123" s="43">
        <f>[1]Лист1!L123</f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24.28</v>
      </c>
      <c r="H127" s="19">
        <f t="shared" si="62"/>
        <v>23.04</v>
      </c>
      <c r="I127" s="19">
        <f t="shared" si="62"/>
        <v>91.24</v>
      </c>
      <c r="J127" s="19">
        <f t="shared" si="62"/>
        <v>686.6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10.88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16.59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11.93</v>
      </c>
      <c r="H130" s="43">
        <v>9.3000000000000007</v>
      </c>
      <c r="I130" s="43">
        <v>20.22</v>
      </c>
      <c r="J130" s="43">
        <v>200.86</v>
      </c>
      <c r="K130" s="44">
        <v>273.07</v>
      </c>
      <c r="L130" s="43">
        <v>38.909999999999997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3.25</v>
      </c>
      <c r="H131" s="43">
        <v>9.25</v>
      </c>
      <c r="I131" s="43">
        <v>20.22</v>
      </c>
      <c r="J131" s="43">
        <v>200.86</v>
      </c>
      <c r="K131" s="44">
        <v>273.07</v>
      </c>
      <c r="L131" s="43">
        <v>18.88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1.4</v>
      </c>
      <c r="H133" s="43">
        <v>1.81</v>
      </c>
      <c r="I133" s="43">
        <v>11</v>
      </c>
      <c r="J133" s="43">
        <v>63.1</v>
      </c>
      <c r="K133" s="44">
        <v>66112</v>
      </c>
      <c r="L133" s="43">
        <v>10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70</v>
      </c>
      <c r="G134" s="43">
        <v>1.85</v>
      </c>
      <c r="H134" s="43">
        <v>0.36</v>
      </c>
      <c r="I134" s="43">
        <v>23.9</v>
      </c>
      <c r="J134" s="43">
        <v>126.7</v>
      </c>
      <c r="K134" s="44">
        <v>5.0999999999999996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26.119999999999997</v>
      </c>
      <c r="H137" s="19">
        <f t="shared" si="64"/>
        <v>28.669999999999998</v>
      </c>
      <c r="I137" s="19">
        <f t="shared" si="64"/>
        <v>138.13</v>
      </c>
      <c r="J137" s="19">
        <f t="shared" si="64"/>
        <v>937.96000000000015</v>
      </c>
      <c r="K137" s="25"/>
      <c r="L137" s="19">
        <f t="shared" ref="L137" si="65">SUM(L128:L136)</f>
        <v>105.25999999999999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50.4</v>
      </c>
      <c r="H138" s="32">
        <f t="shared" ref="H138" si="67">H127+H137</f>
        <v>51.709999999999994</v>
      </c>
      <c r="I138" s="32">
        <f t="shared" ref="I138" si="68">I127+I137</f>
        <v>229.37</v>
      </c>
      <c r="J138" s="32">
        <f t="shared" ref="J138:L138" si="69">J127+J137</f>
        <v>1624.5600000000002</v>
      </c>
      <c r="K138" s="32"/>
      <c r="L138" s="32">
        <f t="shared" si="69"/>
        <v>190.26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[1]Лист1!E139</f>
        <v>Каша молочная манная с маслом сливочным</v>
      </c>
      <c r="F139" s="40">
        <v>200</v>
      </c>
      <c r="G139" s="40">
        <f>[1]Лист1!G139</f>
        <v>8.9</v>
      </c>
      <c r="H139" s="40">
        <f>[1]Лист1!H139</f>
        <v>14.6</v>
      </c>
      <c r="I139" s="40">
        <f>[1]Лист1!I139</f>
        <v>38.799999999999997</v>
      </c>
      <c r="J139" s="40">
        <f>[1]Лист1!J139</f>
        <v>322.02999999999997</v>
      </c>
      <c r="K139" s="41">
        <f>[1]Лист1!K139</f>
        <v>181.11</v>
      </c>
      <c r="L139" s="40">
        <v>45.2</v>
      </c>
    </row>
    <row r="140" spans="1:12" ht="15" x14ac:dyDescent="0.25">
      <c r="A140" s="23"/>
      <c r="B140" s="15"/>
      <c r="C140" s="11"/>
      <c r="D140" s="6"/>
      <c r="E140" s="42" t="str">
        <f>[1]Лист1!E140</f>
        <v>Сыр порционно</v>
      </c>
      <c r="F140" s="43">
        <v>20</v>
      </c>
      <c r="G140" s="43">
        <f>[1]Лист1!G140</f>
        <v>2.3199999999999998</v>
      </c>
      <c r="H140" s="43">
        <f>[1]Лист1!H140</f>
        <v>2.95</v>
      </c>
      <c r="I140" s="43">
        <f>[1]Лист1!I140</f>
        <v>0</v>
      </c>
      <c r="J140" s="43">
        <f>[1]Лист1!J140</f>
        <v>36.4</v>
      </c>
      <c r="K140" s="44">
        <f>[1]Лист1!K140</f>
        <v>3.01</v>
      </c>
      <c r="L140" s="43">
        <v>12.9</v>
      </c>
    </row>
    <row r="141" spans="1:12" ht="15" x14ac:dyDescent="0.25">
      <c r="A141" s="23"/>
      <c r="B141" s="15"/>
      <c r="C141" s="11"/>
      <c r="D141" s="7" t="s">
        <v>22</v>
      </c>
      <c r="E141" s="42" t="str">
        <f>[1]Лист1!E141</f>
        <v>Кисломолочный напиток/снежок</v>
      </c>
      <c r="F141" s="43">
        <f>[1]Лист1!F141</f>
        <v>200</v>
      </c>
      <c r="G141" s="43">
        <f>[1]Лист1!G141</f>
        <v>8.6999999999999993</v>
      </c>
      <c r="H141" s="43">
        <f>[1]Лист1!H141</f>
        <v>7.5</v>
      </c>
      <c r="I141" s="43">
        <f>[1]Лист1!I141</f>
        <v>12</v>
      </c>
      <c r="J141" s="43">
        <f>[1]Лист1!J141</f>
        <v>150</v>
      </c>
      <c r="K141" s="44">
        <f>[1]Лист1!K141</f>
        <v>66272</v>
      </c>
      <c r="L141" s="43">
        <v>16.899999999999999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[1]Лист1!E142</f>
        <v>Пшеничный</v>
      </c>
      <c r="F142" s="43">
        <v>60</v>
      </c>
      <c r="G142" s="43">
        <f>[1]Лист1!G142</f>
        <v>6.08</v>
      </c>
      <c r="H142" s="43">
        <f>[1]Лист1!H142</f>
        <v>0.64</v>
      </c>
      <c r="I142" s="43">
        <f>[1]Лист1!I142</f>
        <v>39.36</v>
      </c>
      <c r="J142" s="43">
        <f>[1]Лист1!J142</f>
        <v>177.6</v>
      </c>
      <c r="K142" s="44">
        <f>[1]Лист1!K142</f>
        <v>5.0999999999999996</v>
      </c>
      <c r="L142" s="43">
        <f>[1]Лист1!L142</f>
        <v>4</v>
      </c>
    </row>
    <row r="143" spans="1:12" ht="15" x14ac:dyDescent="0.25">
      <c r="A143" s="23"/>
      <c r="B143" s="15"/>
      <c r="C143" s="11"/>
      <c r="D143" s="7" t="s">
        <v>24</v>
      </c>
      <c r="E143" s="42" t="str">
        <f>[1]Лист1!E143</f>
        <v>Булочка ванильная</v>
      </c>
      <c r="F143" s="43">
        <f>[1]Лист1!F143</f>
        <v>60</v>
      </c>
      <c r="G143" s="43">
        <f>[1]Лист1!G143</f>
        <v>6.69</v>
      </c>
      <c r="H143" s="43">
        <f>[1]Лист1!H143</f>
        <v>5.77</v>
      </c>
      <c r="I143" s="43">
        <f>[1]Лист1!I143</f>
        <v>29</v>
      </c>
      <c r="J143" s="43">
        <f>[1]Лист1!J143</f>
        <v>194.89</v>
      </c>
      <c r="K143" s="44">
        <f>[1]Лист1!K143</f>
        <v>786.04</v>
      </c>
      <c r="L143" s="43">
        <v>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32.69</v>
      </c>
      <c r="H146" s="19">
        <f t="shared" si="70"/>
        <v>31.46</v>
      </c>
      <c r="I146" s="19">
        <f t="shared" si="70"/>
        <v>119.16</v>
      </c>
      <c r="J146" s="19">
        <f t="shared" si="70"/>
        <v>880.92</v>
      </c>
      <c r="K146" s="25"/>
      <c r="L146" s="19">
        <f t="shared" ref="L146" si="71">SUM(L139:L145)</f>
        <v>85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14.64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 t="s">
        <v>58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>
        <v>22.01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49.12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12.52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3.47</v>
      </c>
    </row>
    <row r="152" spans="1:12" ht="15" x14ac:dyDescent="0.25">
      <c r="A152" s="23"/>
      <c r="B152" s="15"/>
      <c r="C152" s="11"/>
      <c r="D152" s="7" t="s">
        <v>31</v>
      </c>
      <c r="E152" s="42" t="s">
        <v>74</v>
      </c>
      <c r="F152" s="43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>
        <v>5.0999999999999996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89.87</v>
      </c>
      <c r="J156" s="19">
        <f t="shared" si="72"/>
        <v>744.78000000000009</v>
      </c>
      <c r="K156" s="25"/>
      <c r="L156" s="19">
        <f t="shared" ref="L156" si="73">SUM(L147:L155)</f>
        <v>105.26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1110</v>
      </c>
      <c r="G157" s="32">
        <f t="shared" ref="G157" si="74">G146+G156</f>
        <v>69.320000000000007</v>
      </c>
      <c r="H157" s="32">
        <f t="shared" ref="H157" si="75">H146+H156</f>
        <v>55.59</v>
      </c>
      <c r="I157" s="32">
        <f t="shared" ref="I157" si="76">I146+I156</f>
        <v>209.03</v>
      </c>
      <c r="J157" s="32">
        <f t="shared" ref="J157:L157" si="77">J146+J156</f>
        <v>1625.7</v>
      </c>
      <c r="K157" s="32"/>
      <c r="L157" s="32">
        <f t="shared" si="77"/>
        <v>190.26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[1]Лист1!E158</f>
        <v>Тефтели "Детские" тушеные в овощном соусе</v>
      </c>
      <c r="F158" s="40">
        <v>90</v>
      </c>
      <c r="G158" s="40">
        <f>[1]Лист1!G158</f>
        <v>13.9</v>
      </c>
      <c r="H158" s="40">
        <f>[1]Лист1!H158</f>
        <v>19.23</v>
      </c>
      <c r="I158" s="40">
        <f>[1]Лист1!I158</f>
        <v>6.72</v>
      </c>
      <c r="J158" s="40">
        <f>[1]Лист1!J158</f>
        <v>255.1</v>
      </c>
      <c r="K158" s="41">
        <f>[1]Лист1!K158</f>
        <v>279.36</v>
      </c>
      <c r="L158" s="40">
        <v>45.64</v>
      </c>
    </row>
    <row r="159" spans="1:12" ht="15" x14ac:dyDescent="0.25">
      <c r="A159" s="23"/>
      <c r="B159" s="15"/>
      <c r="C159" s="11"/>
      <c r="D159" s="6"/>
      <c r="E159" s="42" t="str">
        <f>[1]Лист1!E159</f>
        <v>Овощи, тушеные в молочном соусе</v>
      </c>
      <c r="F159" s="43">
        <f>[1]Лист1!F159</f>
        <v>100</v>
      </c>
      <c r="G159" s="43">
        <f>[1]Лист1!G159</f>
        <v>2.06</v>
      </c>
      <c r="H159" s="43">
        <f>[1]Лист1!H159</f>
        <v>1.88</v>
      </c>
      <c r="I159" s="43">
        <f>[1]Лист1!I159</f>
        <v>8.83</v>
      </c>
      <c r="J159" s="43">
        <f>[1]Лист1!J159</f>
        <v>60.6</v>
      </c>
      <c r="K159" s="44">
        <f>[1]Лист1!K159</f>
        <v>318</v>
      </c>
      <c r="L159" s="43">
        <f>[1]Лист1!L159</f>
        <v>10.61</v>
      </c>
    </row>
    <row r="160" spans="1:12" ht="15" x14ac:dyDescent="0.25">
      <c r="A160" s="23"/>
      <c r="B160" s="15"/>
      <c r="C160" s="11"/>
      <c r="D160" s="7" t="s">
        <v>22</v>
      </c>
      <c r="E160" s="42" t="str">
        <f>[1]Лист1!E160</f>
        <v>Сок фруктовый</v>
      </c>
      <c r="F160" s="43">
        <f>[1]Лист1!F160</f>
        <v>200</v>
      </c>
      <c r="G160" s="43">
        <f>[1]Лист1!G160</f>
        <v>0.2</v>
      </c>
      <c r="H160" s="43">
        <f>[1]Лист1!H160</f>
        <v>0.26</v>
      </c>
      <c r="I160" s="43">
        <f>[1]Лист1!I160</f>
        <v>22.2</v>
      </c>
      <c r="J160" s="43">
        <f>[1]Лист1!J160</f>
        <v>86.39</v>
      </c>
      <c r="K160" s="44">
        <f>[1]Лист1!K160</f>
        <v>407</v>
      </c>
      <c r="L160" s="43">
        <v>9</v>
      </c>
    </row>
    <row r="161" spans="1:12" ht="15" x14ac:dyDescent="0.25">
      <c r="A161" s="23"/>
      <c r="B161" s="15"/>
      <c r="C161" s="11"/>
      <c r="D161" s="7" t="s">
        <v>23</v>
      </c>
      <c r="E161" s="42" t="str">
        <f>[1]Лист1!E161</f>
        <v>пшеничный</v>
      </c>
      <c r="F161" s="43">
        <v>60</v>
      </c>
      <c r="G161" s="43">
        <f>[1]Лист1!G161</f>
        <v>6.08</v>
      </c>
      <c r="H161" s="43">
        <f>[1]Лист1!H161</f>
        <v>0.64</v>
      </c>
      <c r="I161" s="43">
        <f>[1]Лист1!I161</f>
        <v>39.36</v>
      </c>
      <c r="J161" s="43">
        <f>[1]Лист1!J161</f>
        <v>177.6</v>
      </c>
      <c r="K161" s="44">
        <f>[1]Лист1!K161</f>
        <v>5.0999999999999996</v>
      </c>
      <c r="L161" s="43">
        <f>[1]Лист1!L161</f>
        <v>4</v>
      </c>
    </row>
    <row r="162" spans="1:12" ht="15" x14ac:dyDescent="0.25">
      <c r="A162" s="23"/>
      <c r="B162" s="15"/>
      <c r="C162" s="11"/>
      <c r="D162" s="7" t="s">
        <v>24</v>
      </c>
      <c r="E162" s="42" t="str">
        <f>[1]Лист1!E162</f>
        <v>Яблоко</v>
      </c>
      <c r="F162" s="43">
        <f>[1]Лист1!F162</f>
        <v>150</v>
      </c>
      <c r="G162" s="43">
        <f>[1]Лист1!G162</f>
        <v>0.4</v>
      </c>
      <c r="H162" s="43">
        <f>[1]Лист1!H162</f>
        <v>0.4</v>
      </c>
      <c r="I162" s="43">
        <f>[1]Лист1!I162</f>
        <v>10</v>
      </c>
      <c r="J162" s="43">
        <f>[1]Лист1!J162</f>
        <v>42.7</v>
      </c>
      <c r="K162" s="44">
        <f>[1]Лист1!K162</f>
        <v>28.01</v>
      </c>
      <c r="L162" s="43">
        <v>15.75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22.64</v>
      </c>
      <c r="H165" s="19">
        <f t="shared" si="78"/>
        <v>22.41</v>
      </c>
      <c r="I165" s="19">
        <f t="shared" si="78"/>
        <v>87.11</v>
      </c>
      <c r="J165" s="19">
        <f t="shared" si="78"/>
        <v>622.39</v>
      </c>
      <c r="K165" s="25"/>
      <c r="L165" s="19">
        <f t="shared" ref="L165" si="79">SUM(L158:L164)</f>
        <v>85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>
        <v>12.89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28.95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53.56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6.36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19.23</v>
      </c>
      <c r="H175" s="19">
        <f t="shared" si="80"/>
        <v>24.77</v>
      </c>
      <c r="I175" s="19">
        <f t="shared" si="80"/>
        <v>88.080000000000013</v>
      </c>
      <c r="J175" s="19">
        <f t="shared" si="80"/>
        <v>672.7</v>
      </c>
      <c r="K175" s="25"/>
      <c r="L175" s="19">
        <f t="shared" ref="L175" si="81">SUM(L166:L174)</f>
        <v>105.26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41.870000000000005</v>
      </c>
      <c r="H176" s="32">
        <f t="shared" ref="H176" si="83">H165+H175</f>
        <v>47.18</v>
      </c>
      <c r="I176" s="32">
        <f t="shared" ref="I176" si="84">I165+I175</f>
        <v>175.19</v>
      </c>
      <c r="J176" s="32">
        <f t="shared" ref="J176:L176" si="85">J165+J175</f>
        <v>1295.0900000000001</v>
      </c>
      <c r="K176" s="32"/>
      <c r="L176" s="32">
        <f t="shared" si="85"/>
        <v>190.26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[1]Лист1!E177</f>
        <v>Омлет натуральный с маслом сливоным</v>
      </c>
      <c r="F177" s="40">
        <v>150</v>
      </c>
      <c r="G177" s="40">
        <f>[1]Лист1!G177</f>
        <v>15.5</v>
      </c>
      <c r="H177" s="40">
        <f>[1]Лист1!H177</f>
        <v>11.1</v>
      </c>
      <c r="I177" s="40">
        <f>[1]Лист1!I177</f>
        <v>3.9</v>
      </c>
      <c r="J177" s="40">
        <f>[1]Лист1!J177</f>
        <v>187.1</v>
      </c>
      <c r="K177" s="41">
        <f>[1]Лист1!K177</f>
        <v>340.2</v>
      </c>
      <c r="L177" s="40">
        <v>54.52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tr">
        <f>[1]Лист1!E179</f>
        <v>Чай черный с сахаром</v>
      </c>
      <c r="F179" s="43">
        <f>[1]Лист1!F179</f>
        <v>200</v>
      </c>
      <c r="G179" s="43">
        <f>[1]Лист1!G179</f>
        <v>0.2</v>
      </c>
      <c r="H179" s="43">
        <f>[1]Лист1!H179</f>
        <v>0.05</v>
      </c>
      <c r="I179" s="43">
        <f>[1]Лист1!I179</f>
        <v>15.01</v>
      </c>
      <c r="J179" s="43">
        <f>[1]Лист1!J179</f>
        <v>58</v>
      </c>
      <c r="K179" s="44">
        <f>[1]Лист1!K179</f>
        <v>430</v>
      </c>
      <c r="L179" s="43">
        <f>[1]Лист1!L179</f>
        <v>3.68</v>
      </c>
    </row>
    <row r="180" spans="1:12" ht="15" x14ac:dyDescent="0.25">
      <c r="A180" s="23"/>
      <c r="B180" s="15"/>
      <c r="C180" s="11"/>
      <c r="D180" s="7" t="s">
        <v>23</v>
      </c>
      <c r="E180" s="42" t="str">
        <f>[1]Лист1!E180</f>
        <v>пшеничный</v>
      </c>
      <c r="F180" s="43">
        <v>60</v>
      </c>
      <c r="G180" s="43">
        <f>[1]Лист1!G180</f>
        <v>6.08</v>
      </c>
      <c r="H180" s="43">
        <f>[1]Лист1!H180</f>
        <v>0.64</v>
      </c>
      <c r="I180" s="43">
        <f>[1]Лист1!I180</f>
        <v>39.36</v>
      </c>
      <c r="J180" s="43">
        <f>[1]Лист1!J180</f>
        <v>177.6</v>
      </c>
      <c r="K180" s="44">
        <f>[1]Лист1!K180</f>
        <v>5.0999999999999996</v>
      </c>
      <c r="L180" s="43">
        <f>[1]Лист1!L180</f>
        <v>4</v>
      </c>
    </row>
    <row r="181" spans="1:12" ht="15" x14ac:dyDescent="0.25">
      <c r="A181" s="23"/>
      <c r="B181" s="15"/>
      <c r="C181" s="11"/>
      <c r="D181" s="7" t="s">
        <v>24</v>
      </c>
      <c r="E181" s="42" t="str">
        <f>[1]Лист1!E181</f>
        <v>Апельсин</v>
      </c>
      <c r="F181" s="43" t="s">
        <v>84</v>
      </c>
      <c r="G181" s="43">
        <f>[1]Лист1!G181</f>
        <v>0.9</v>
      </c>
      <c r="H181" s="43">
        <f>[1]Лист1!H181</f>
        <v>0.2</v>
      </c>
      <c r="I181" s="43">
        <f>[1]Лист1!I181</f>
        <v>8.1</v>
      </c>
      <c r="J181" s="43">
        <f>[1]Лист1!J181</f>
        <v>40</v>
      </c>
      <c r="K181" s="44">
        <f>[1]Лист1!K181</f>
        <v>28.02</v>
      </c>
      <c r="L181" s="43">
        <v>22.8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22.68</v>
      </c>
      <c r="H184" s="19">
        <f t="shared" si="86"/>
        <v>11.99</v>
      </c>
      <c r="I184" s="19">
        <f t="shared" si="86"/>
        <v>66.36999999999999</v>
      </c>
      <c r="J184" s="19">
        <f t="shared" si="86"/>
        <v>462.7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14.16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55.2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14.28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0.3</v>
      </c>
      <c r="I189" s="43">
        <v>22</v>
      </c>
      <c r="J189" s="43">
        <v>86.4</v>
      </c>
      <c r="K189" s="44">
        <v>407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>
        <v>5.0999999999999996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123.19</v>
      </c>
      <c r="J194" s="19">
        <f t="shared" si="88"/>
        <v>864.37</v>
      </c>
      <c r="K194" s="25"/>
      <c r="L194" s="19">
        <f t="shared" ref="L194" si="89">SUM(L185:L193)</f>
        <v>105.26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1180</v>
      </c>
      <c r="G195" s="32">
        <f t="shared" ref="G195" si="90">G184+G194</f>
        <v>51.27</v>
      </c>
      <c r="H195" s="32">
        <f t="shared" ref="H195" si="91">H184+H194</f>
        <v>42.16</v>
      </c>
      <c r="I195" s="32">
        <f t="shared" ref="I195" si="92">I184+I194</f>
        <v>189.56</v>
      </c>
      <c r="J195" s="32">
        <f t="shared" ref="J195:L195" si="93">J184+J194</f>
        <v>1327.07</v>
      </c>
      <c r="K195" s="32"/>
      <c r="L195" s="32">
        <f t="shared" si="93"/>
        <v>190.26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55.238999999999997</v>
      </c>
      <c r="H196" s="34">
        <f t="shared" si="94"/>
        <v>55.137</v>
      </c>
      <c r="I196" s="34">
        <f t="shared" si="94"/>
        <v>215.51300000000006</v>
      </c>
      <c r="J196" s="34">
        <f t="shared" si="94"/>
        <v>1501.3050000000001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БКСШ</cp:lastModifiedBy>
  <dcterms:created xsi:type="dcterms:W3CDTF">2022-05-16T14:23:56Z</dcterms:created>
  <dcterms:modified xsi:type="dcterms:W3CDTF">2025-01-21T11:53:56Z</dcterms:modified>
</cp:coreProperties>
</file>